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7795" windowHeight="12225" activeTab="0"/>
  </bookViews>
  <sheets>
    <sheet name="форма 6" sheetId="1" r:id="rId1"/>
  </sheets>
  <externalReferences>
    <externalReference r:id="rId4"/>
  </externalReferences>
  <definedNames>
    <definedName name="Динамика">#REF!</definedName>
  </definedNames>
  <calcPr fullCalcOnLoad="1"/>
</workbook>
</file>

<file path=xl/sharedStrings.xml><?xml version="1.0" encoding="utf-8"?>
<sst xmlns="http://schemas.openxmlformats.org/spreadsheetml/2006/main" count="191" uniqueCount="135">
  <si>
    <t>Приложение  №2</t>
  </si>
  <si>
    <t>к приказу ФАС России</t>
  </si>
  <si>
    <t>от 18.01.2019 №38/19</t>
  </si>
  <si>
    <t>Форма 6</t>
  </si>
  <si>
    <t>Информация</t>
  </si>
  <si>
    <t>об основных показателях финансово-хозяйственной</t>
  </si>
  <si>
    <r>
      <t xml:space="preserve">деятельности </t>
    </r>
    <r>
      <rPr>
        <u val="single"/>
        <sz val="11"/>
        <color indexed="8"/>
        <rFont val="Calibri"/>
        <family val="2"/>
      </rPr>
      <t xml:space="preserve">  АО "Газпром газораспределение Тверь"  </t>
    </r>
  </si>
  <si>
    <t xml:space="preserve">                                           (наименование субъекта естественной монополии)</t>
  </si>
  <si>
    <t xml:space="preserve">             по транспортировке газа по газораспределительным</t>
  </si>
  <si>
    <t>сетям на территории</t>
  </si>
  <si>
    <t xml:space="preserve">Тверской области                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</si>
  <si>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</si>
  <si>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</si>
  <si>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</si>
  <si>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</si>
  <si>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</si>
  <si>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</si>
  <si>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</si>
  <si>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</si>
  <si>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</si>
  <si>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</si>
  <si>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</si>
  <si>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</si>
  <si>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</si>
  <si>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</si>
  <si>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</si>
  <si>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</si>
  <si>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</si>
  <si>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</si>
  <si>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</si>
  <si>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</si>
  <si>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</si>
  <si>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</si>
  <si>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 xml:space="preserve"> 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</si>
  <si>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</si>
  <si>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</si>
  <si>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</si>
  <si>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</si>
  <si>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</si>
  <si>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</si>
  <si>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</si>
  <si>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</si>
  <si>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</si>
  <si>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</si>
  <si>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</si>
  <si>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</si>
  <si>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</si>
  <si>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</si>
  <si>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</si>
  <si>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</si>
  <si>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</si>
  <si>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</si>
  <si>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</si>
  <si>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</si>
  <si>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</si>
  <si>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</si>
  <si>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</si>
  <si>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</si>
  <si>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</si>
  <si>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</si>
  <si>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</si>
  <si>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</si>
  <si>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</si>
  <si>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</si>
  <si>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</si>
  <si>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</si>
  <si>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</si>
  <si>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</si>
  <si>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</si>
  <si>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</si>
  <si>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</si>
  <si>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</si>
  <si>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</si>
  <si>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</si>
  <si>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</si>
  <si>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</si>
  <si>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</si>
  <si>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</si>
  <si>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</si>
  <si>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</si>
  <si>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</si>
  <si>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</si>
  <si>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</si>
  <si>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</si>
  <si>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</si>
  <si>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</si>
  <si>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</si>
  <si>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</si>
  <si>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</si>
  <si>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</si>
  <si>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</si>
  <si>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</si>
  <si>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</si>
  <si>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</si>
  <si>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</si>
  <si>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</si>
  <si>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</si>
  <si>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</si>
  <si>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</si>
  <si>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</si>
  <si>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</si>
  <si>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</si>
  <si>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</si>
  <si>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</si>
  <si>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</si>
  <si>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</si>
  <si>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</si>
  <si>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</si>
  <si>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</si>
  <si>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</si>
  <si>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</si>
  <si>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</si>
  <si>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</si>
  <si>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</si>
  <si>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</si>
  <si>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</si>
  <si>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</si>
  <si>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</si>
  <si>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</si>
  <si>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</si>
  <si>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</si>
  <si>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</si>
  <si>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</si>
  <si>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</si>
  <si>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</si>
  <si>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</si>
  <si>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</si>
  <si>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</si>
  <si>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</si>
  <si>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</si>
  <si>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</si>
  <si>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</si>
  <si>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</si>
  <si>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</si>
  <si>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за 2018 год в сфере оказания услуг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</si>
</sst>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0" fillId="0" borderId="0" xfId="0" applyNumberFormat="1" applyAlignment="1">
      <alignment/>
    </xf>
    <xf numFmtId="4" fontId="22" fillId="0" borderId="10" xfId="0" applyNumberFormat="1" applyFont="1" applyBorder="1" applyAlignment="1">
      <alignment horizontal="center" vertical="center" wrapText="1"/>
    </xf>
    <xf numFmtId="10" fontId="22" fillId="0" borderId="10" xfId="57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 4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1\&#1090;&#1074;&#1077;&#1088;&#1100;&#1086;&#1073;&#1083;&#1075;&#1072;&#1079;\&#1054;&#1055;&#1080;&#1069;&#1040;\&#1058;&#1040;&#1056;&#1048;&#1060;&#1067;%2019-23%20(&#1054;&#1090;&#1087;&#1088;&#1072;&#1074;&#1083;&#1077;&#1085;&#1086;%20&#1074;%20&#1060;&#1040;&#1057;%2020.03.2019)\GRO.PLAN(v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4">
        <row r="43">
          <cell r="J43">
            <v>3743.0600000000004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61">
      <selection activeCell="D80" sqref="D80"/>
    </sheetView>
  </sheetViews>
  <sheetFormatPr defaultColWidth="9.140625" defaultRowHeight="15"/>
  <cols>
    <col min="1" max="1" width="11.00390625" style="0" customWidth="1"/>
    <col min="2" max="2" width="55.8515625" style="0" customWidth="1"/>
    <col min="4" max="4" width="14.140625" style="0" customWidth="1"/>
    <col min="6" max="6" width="10.7109375" style="0" bestFit="1" customWidth="1"/>
    <col min="7" max="7" width="10.00390625" style="0" bestFit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2" t="s">
        <v>0</v>
      </c>
      <c r="E2" s="1"/>
      <c r="F2" s="1"/>
      <c r="G2" s="3"/>
      <c r="H2" s="4"/>
      <c r="I2" s="2"/>
    </row>
    <row r="3" spans="1:9" ht="15">
      <c r="A3" s="1"/>
      <c r="B3" s="1"/>
      <c r="C3" s="1"/>
      <c r="D3" s="2" t="s">
        <v>1</v>
      </c>
      <c r="E3" s="1"/>
      <c r="F3" s="1"/>
      <c r="G3" s="3"/>
      <c r="H3" s="4"/>
      <c r="I3" s="2"/>
    </row>
    <row r="4" spans="1:9" ht="15">
      <c r="A4" s="1"/>
      <c r="B4" s="1"/>
      <c r="C4" s="1"/>
      <c r="D4" s="2" t="s">
        <v>2</v>
      </c>
      <c r="E4" s="1"/>
      <c r="F4" s="1"/>
      <c r="G4" s="3"/>
      <c r="H4" s="4"/>
      <c r="I4" s="2"/>
    </row>
    <row r="5" spans="1:9" ht="15">
      <c r="A5" s="1"/>
      <c r="B5" s="1"/>
      <c r="C5" s="1"/>
      <c r="D5" s="2"/>
      <c r="E5" s="1"/>
      <c r="F5" s="1"/>
      <c r="G5" s="3"/>
      <c r="H5" s="4"/>
      <c r="I5" s="2"/>
    </row>
    <row r="6" spans="1:9" ht="15">
      <c r="A6" s="1"/>
      <c r="B6" s="1"/>
      <c r="C6" s="1"/>
      <c r="D6" s="2" t="s">
        <v>3</v>
      </c>
      <c r="E6" s="1"/>
      <c r="F6" s="1"/>
      <c r="G6" s="1"/>
      <c r="H6" s="1"/>
      <c r="I6" s="2"/>
    </row>
    <row r="7" spans="1:9" ht="15">
      <c r="A7" s="1"/>
      <c r="B7" s="1"/>
      <c r="C7" s="1"/>
      <c r="D7" s="1"/>
      <c r="E7" s="1"/>
      <c r="F7" s="1"/>
      <c r="G7" s="1"/>
      <c r="H7" s="1"/>
      <c r="I7" s="2"/>
    </row>
    <row r="8" spans="1:9" ht="15">
      <c r="A8" s="13" t="s">
        <v>4</v>
      </c>
      <c r="B8" s="13"/>
      <c r="C8" s="13"/>
      <c r="D8" s="13"/>
      <c r="G8" s="1"/>
      <c r="H8" s="1"/>
      <c r="I8" s="1"/>
    </row>
    <row r="9" spans="1:9" ht="15">
      <c r="A9" s="13" t="s">
        <v>5</v>
      </c>
      <c r="B9" s="13"/>
      <c r="C9" s="13"/>
      <c r="D9" s="13"/>
      <c r="G9" s="1"/>
      <c r="H9" s="1"/>
      <c r="I9" s="1"/>
    </row>
    <row r="10" spans="1:9" ht="15">
      <c r="A10" s="13" t="s">
        <v>6</v>
      </c>
      <c r="B10" s="13"/>
      <c r="C10" s="13"/>
      <c r="D10" s="13"/>
      <c r="G10" s="1"/>
      <c r="H10" s="1"/>
      <c r="I10" s="1"/>
    </row>
    <row r="11" spans="1:9" ht="15">
      <c r="A11" s="14" t="s">
        <v>7</v>
      </c>
      <c r="B11" s="14"/>
      <c r="C11" s="14"/>
      <c r="D11" s="14"/>
      <c r="G11" s="1"/>
      <c r="H11" s="1"/>
      <c r="I11" s="1"/>
    </row>
    <row r="12" spans="1:9" ht="18.75" customHeight="1">
      <c r="A12" s="13" t="s">
        <v>134</v>
      </c>
      <c r="B12" s="13"/>
      <c r="C12" s="13"/>
      <c r="D12" s="13"/>
      <c r="G12" s="1"/>
      <c r="H12" s="1"/>
      <c r="I12" s="1"/>
    </row>
    <row r="13" spans="1:9" ht="20.25" customHeight="1">
      <c r="A13" s="13" t="s">
        <v>8</v>
      </c>
      <c r="B13" s="13"/>
      <c r="C13" s="13"/>
      <c r="D13" s="13"/>
      <c r="G13" s="1"/>
      <c r="H13" s="1"/>
      <c r="I13" s="1"/>
    </row>
    <row r="14" spans="1:9" ht="15">
      <c r="A14" s="13" t="s">
        <v>9</v>
      </c>
      <c r="B14" s="13"/>
      <c r="C14" s="13"/>
      <c r="D14" s="13"/>
      <c r="G14" s="1"/>
      <c r="H14" s="1"/>
      <c r="I14" s="1"/>
    </row>
    <row r="15" spans="1:9" ht="15">
      <c r="A15" s="13"/>
      <c r="B15" s="13"/>
      <c r="C15" s="13"/>
      <c r="D15" s="13"/>
      <c r="G15" s="1"/>
      <c r="H15" s="1"/>
      <c r="I15" s="1"/>
    </row>
    <row r="16" spans="1:9" ht="15">
      <c r="A16" s="15" t="s">
        <v>10</v>
      </c>
      <c r="B16" s="13"/>
      <c r="C16" s="13"/>
      <c r="D16" s="13"/>
      <c r="G16" s="1"/>
      <c r="H16" s="1"/>
      <c r="I16" s="1"/>
    </row>
    <row r="17" spans="1:9" ht="15">
      <c r="A17" s="13" t="s">
        <v>11</v>
      </c>
      <c r="B17" s="13"/>
      <c r="C17" s="13"/>
      <c r="D17" s="13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4" ht="45">
      <c r="A19" s="5" t="s">
        <v>12</v>
      </c>
      <c r="B19" s="5" t="s">
        <v>13</v>
      </c>
      <c r="C19" s="5" t="s">
        <v>14</v>
      </c>
      <c r="D19" s="5" t="s">
        <v>15</v>
      </c>
    </row>
    <row r="20" spans="1:6" ht="30">
      <c r="A20" s="6">
        <v>1</v>
      </c>
      <c r="B20" s="7" t="s">
        <v>16</v>
      </c>
      <c r="C20" s="5" t="s">
        <v>17</v>
      </c>
      <c r="D20" s="8">
        <f>D21+D22+D23+D28+D29</f>
        <v>1398742.6199999999</v>
      </c>
      <c r="F20" s="10"/>
    </row>
    <row r="21" spans="1:4" ht="15">
      <c r="A21" s="6" t="s">
        <v>18</v>
      </c>
      <c r="B21" s="7" t="s">
        <v>19</v>
      </c>
      <c r="C21" s="5" t="s">
        <v>20</v>
      </c>
      <c r="D21" s="8">
        <v>539547.33</v>
      </c>
    </row>
    <row r="22" spans="1:4" ht="15">
      <c r="A22" s="6" t="s">
        <v>21</v>
      </c>
      <c r="B22" s="7" t="s">
        <v>22</v>
      </c>
      <c r="C22" s="5" t="s">
        <v>20</v>
      </c>
      <c r="D22" s="8">
        <v>161183.01</v>
      </c>
    </row>
    <row r="23" spans="1:4" ht="15">
      <c r="A23" s="6" t="s">
        <v>23</v>
      </c>
      <c r="B23" s="7" t="s">
        <v>24</v>
      </c>
      <c r="C23" s="5" t="s">
        <v>20</v>
      </c>
      <c r="D23" s="8">
        <f>SUM(D24:D27)</f>
        <v>121218.01</v>
      </c>
    </row>
    <row r="24" spans="1:4" ht="15">
      <c r="A24" s="6" t="s">
        <v>25</v>
      </c>
      <c r="B24" s="7" t="s">
        <v>26</v>
      </c>
      <c r="C24" s="5" t="s">
        <v>20</v>
      </c>
      <c r="D24" s="8">
        <v>80059.84</v>
      </c>
    </row>
    <row r="25" spans="1:4" ht="15">
      <c r="A25" s="6" t="s">
        <v>27</v>
      </c>
      <c r="B25" s="7" t="s">
        <v>28</v>
      </c>
      <c r="C25" s="5" t="s">
        <v>20</v>
      </c>
      <c r="D25" s="8">
        <v>8048.73</v>
      </c>
    </row>
    <row r="26" spans="1:4" ht="15">
      <c r="A26" s="6" t="s">
        <v>29</v>
      </c>
      <c r="B26" s="7" t="s">
        <v>30</v>
      </c>
      <c r="C26" s="5" t="s">
        <v>20</v>
      </c>
      <c r="D26" s="8">
        <v>26650.89</v>
      </c>
    </row>
    <row r="27" spans="1:4" ht="15">
      <c r="A27" s="6" t="s">
        <v>31</v>
      </c>
      <c r="B27" s="7" t="s">
        <v>32</v>
      </c>
      <c r="C27" s="5" t="s">
        <v>20</v>
      </c>
      <c r="D27" s="8">
        <v>6458.55</v>
      </c>
    </row>
    <row r="28" spans="1:4" ht="15">
      <c r="A28" s="6" t="s">
        <v>33</v>
      </c>
      <c r="B28" s="7" t="s">
        <v>34</v>
      </c>
      <c r="C28" s="5" t="s">
        <v>20</v>
      </c>
      <c r="D28" s="8">
        <v>232996.77</v>
      </c>
    </row>
    <row r="29" spans="1:7" ht="15">
      <c r="A29" s="6" t="s">
        <v>35</v>
      </c>
      <c r="B29" s="7" t="s">
        <v>36</v>
      </c>
      <c r="C29" s="5" t="s">
        <v>20</v>
      </c>
      <c r="D29" s="8">
        <f>D30+D35+D38+D43+D53+D54</f>
        <v>343797.5</v>
      </c>
      <c r="G29" s="10"/>
    </row>
    <row r="30" spans="1:4" ht="15">
      <c r="A30" s="6" t="s">
        <v>37</v>
      </c>
      <c r="B30" s="7" t="s">
        <v>38</v>
      </c>
      <c r="C30" s="5" t="s">
        <v>20</v>
      </c>
      <c r="D30" s="8">
        <f>SUM(D31:D34)</f>
        <v>166762.09</v>
      </c>
    </row>
    <row r="31" spans="1:4" ht="15">
      <c r="A31" s="6" t="s">
        <v>39</v>
      </c>
      <c r="B31" s="7" t="s">
        <v>40</v>
      </c>
      <c r="C31" s="5" t="s">
        <v>20</v>
      </c>
      <c r="D31" s="8">
        <v>0</v>
      </c>
    </row>
    <row r="32" spans="1:4" ht="15">
      <c r="A32" s="6" t="s">
        <v>41</v>
      </c>
      <c r="B32" s="7" t="s">
        <v>42</v>
      </c>
      <c r="C32" s="5" t="s">
        <v>20</v>
      </c>
      <c r="D32" s="8">
        <v>166505.72</v>
      </c>
    </row>
    <row r="33" spans="1:4" ht="30">
      <c r="A33" s="6" t="s">
        <v>43</v>
      </c>
      <c r="B33" s="7" t="s">
        <v>44</v>
      </c>
      <c r="C33" s="5" t="s">
        <v>20</v>
      </c>
      <c r="D33" s="11">
        <v>135.9</v>
      </c>
    </row>
    <row r="34" spans="1:4" ht="15">
      <c r="A34" s="6" t="s">
        <v>45</v>
      </c>
      <c r="B34" s="7" t="s">
        <v>46</v>
      </c>
      <c r="C34" s="5" t="s">
        <v>20</v>
      </c>
      <c r="D34" s="11">
        <v>120.47</v>
      </c>
    </row>
    <row r="35" spans="1:4" ht="15">
      <c r="A35" s="6" t="s">
        <v>47</v>
      </c>
      <c r="B35" s="7" t="s">
        <v>48</v>
      </c>
      <c r="C35" s="5" t="s">
        <v>20</v>
      </c>
      <c r="D35" s="11">
        <f>'[1]Анализ'!$J$43</f>
        <v>3743.0600000000004</v>
      </c>
    </row>
    <row r="36" spans="1:4" ht="30">
      <c r="A36" s="6" t="s">
        <v>49</v>
      </c>
      <c r="B36" s="7" t="s">
        <v>50</v>
      </c>
      <c r="C36" s="5" t="s">
        <v>20</v>
      </c>
      <c r="D36" s="11">
        <v>30.8</v>
      </c>
    </row>
    <row r="37" spans="1:4" ht="15">
      <c r="A37" s="6" t="s">
        <v>51</v>
      </c>
      <c r="B37" s="7" t="s">
        <v>52</v>
      </c>
      <c r="C37" s="5" t="s">
        <v>20</v>
      </c>
      <c r="D37" s="11">
        <v>2248.11</v>
      </c>
    </row>
    <row r="38" spans="1:4" ht="15">
      <c r="A38" s="6" t="s">
        <v>53</v>
      </c>
      <c r="B38" s="7" t="s">
        <v>54</v>
      </c>
      <c r="C38" s="5" t="s">
        <v>20</v>
      </c>
      <c r="D38" s="11">
        <f>SUM(D39:D42)</f>
        <v>76267.46</v>
      </c>
    </row>
    <row r="39" spans="1:4" ht="15">
      <c r="A39" s="6" t="s">
        <v>55</v>
      </c>
      <c r="B39" s="7" t="s">
        <v>56</v>
      </c>
      <c r="C39" s="5" t="s">
        <v>20</v>
      </c>
      <c r="D39" s="8">
        <v>74080.6</v>
      </c>
    </row>
    <row r="40" spans="1:4" ht="15">
      <c r="A40" s="6" t="s">
        <v>57</v>
      </c>
      <c r="B40" s="7" t="s">
        <v>58</v>
      </c>
      <c r="C40" s="5" t="s">
        <v>20</v>
      </c>
      <c r="D40" s="8">
        <v>84.73</v>
      </c>
    </row>
    <row r="41" spans="1:4" ht="15">
      <c r="A41" s="6" t="s">
        <v>59</v>
      </c>
      <c r="B41" s="7" t="s">
        <v>60</v>
      </c>
      <c r="C41" s="5" t="s">
        <v>20</v>
      </c>
      <c r="D41" s="8">
        <v>1589.36</v>
      </c>
    </row>
    <row r="42" spans="1:4" ht="15">
      <c r="A42" s="6" t="s">
        <v>61</v>
      </c>
      <c r="B42" s="7" t="s">
        <v>62</v>
      </c>
      <c r="C42" s="5" t="s">
        <v>20</v>
      </c>
      <c r="D42" s="8">
        <v>512.77</v>
      </c>
    </row>
    <row r="43" spans="1:4" ht="15">
      <c r="A43" s="6" t="s">
        <v>63</v>
      </c>
      <c r="B43" s="7" t="s">
        <v>64</v>
      </c>
      <c r="C43" s="5" t="s">
        <v>20</v>
      </c>
      <c r="D43" s="8">
        <f>D44+D45+D46+D47+D48</f>
        <v>60536.439999999995</v>
      </c>
    </row>
    <row r="44" spans="1:4" ht="15">
      <c r="A44" s="6" t="s">
        <v>65</v>
      </c>
      <c r="B44" s="7" t="s">
        <v>66</v>
      </c>
      <c r="C44" s="5" t="s">
        <v>20</v>
      </c>
      <c r="D44" s="8">
        <v>5786.75</v>
      </c>
    </row>
    <row r="45" spans="1:4" ht="15">
      <c r="A45" s="6" t="s">
        <v>67</v>
      </c>
      <c r="B45" s="7" t="s">
        <v>68</v>
      </c>
      <c r="C45" s="5" t="s">
        <v>20</v>
      </c>
      <c r="D45" s="8">
        <v>15843.14</v>
      </c>
    </row>
    <row r="46" spans="1:4" ht="15">
      <c r="A46" s="6" t="s">
        <v>69</v>
      </c>
      <c r="B46" s="7" t="s">
        <v>70</v>
      </c>
      <c r="C46" s="5" t="s">
        <v>20</v>
      </c>
      <c r="D46" s="8">
        <v>1310.68</v>
      </c>
    </row>
    <row r="47" spans="1:4" ht="15">
      <c r="A47" s="6" t="s">
        <v>71</v>
      </c>
      <c r="B47" s="7" t="s">
        <v>72</v>
      </c>
      <c r="C47" s="5" t="s">
        <v>20</v>
      </c>
      <c r="D47" s="8">
        <v>3694.68</v>
      </c>
    </row>
    <row r="48" spans="1:4" ht="15">
      <c r="A48" s="6" t="s">
        <v>73</v>
      </c>
      <c r="B48" s="7" t="s">
        <v>74</v>
      </c>
      <c r="C48" s="5" t="s">
        <v>20</v>
      </c>
      <c r="D48" s="8">
        <f>SUM(D49:D52)</f>
        <v>33901.189999999995</v>
      </c>
    </row>
    <row r="49" spans="1:4" ht="30">
      <c r="A49" s="6" t="s">
        <v>75</v>
      </c>
      <c r="B49" s="7" t="s">
        <v>76</v>
      </c>
      <c r="C49" s="5" t="s">
        <v>20</v>
      </c>
      <c r="D49" s="8">
        <v>317.65</v>
      </c>
    </row>
    <row r="50" spans="1:4" ht="45">
      <c r="A50" s="6" t="s">
        <v>77</v>
      </c>
      <c r="B50" s="7" t="s">
        <v>78</v>
      </c>
      <c r="C50" s="5" t="s">
        <v>20</v>
      </c>
      <c r="D50" s="8">
        <v>9284.15</v>
      </c>
    </row>
    <row r="51" spans="1:4" ht="15">
      <c r="A51" s="6" t="s">
        <v>79</v>
      </c>
      <c r="B51" s="7" t="s">
        <v>80</v>
      </c>
      <c r="C51" s="5" t="s">
        <v>20</v>
      </c>
      <c r="D51" s="8">
        <v>2645.65</v>
      </c>
    </row>
    <row r="52" spans="1:4" ht="15">
      <c r="A52" s="6" t="s">
        <v>81</v>
      </c>
      <c r="B52" s="7" t="s">
        <v>32</v>
      </c>
      <c r="C52" s="5" t="s">
        <v>20</v>
      </c>
      <c r="D52" s="8">
        <v>21653.739999999998</v>
      </c>
    </row>
    <row r="53" spans="1:4" ht="15">
      <c r="A53" s="6" t="s">
        <v>82</v>
      </c>
      <c r="B53" s="7" t="s">
        <v>83</v>
      </c>
      <c r="C53" s="5" t="s">
        <v>20</v>
      </c>
      <c r="D53" s="8">
        <v>10534.44</v>
      </c>
    </row>
    <row r="54" spans="1:4" ht="15">
      <c r="A54" s="6" t="s">
        <v>84</v>
      </c>
      <c r="B54" s="7" t="s">
        <v>85</v>
      </c>
      <c r="C54" s="5" t="s">
        <v>20</v>
      </c>
      <c r="D54" s="8">
        <f>SUM(D55:D60)</f>
        <v>25954.010000000002</v>
      </c>
    </row>
    <row r="55" spans="1:4" ht="15">
      <c r="A55" s="6" t="s">
        <v>86</v>
      </c>
      <c r="B55" s="7" t="s">
        <v>87</v>
      </c>
      <c r="C55" s="5" t="s">
        <v>20</v>
      </c>
      <c r="D55" s="8">
        <v>3174.65</v>
      </c>
    </row>
    <row r="56" spans="1:4" ht="15">
      <c r="A56" s="6" t="s">
        <v>88</v>
      </c>
      <c r="B56" s="7" t="s">
        <v>89</v>
      </c>
      <c r="C56" s="5" t="s">
        <v>20</v>
      </c>
      <c r="D56" s="8">
        <v>6498.06</v>
      </c>
    </row>
    <row r="57" spans="1:4" ht="15">
      <c r="A57" s="6" t="s">
        <v>90</v>
      </c>
      <c r="B57" s="7" t="s">
        <v>91</v>
      </c>
      <c r="C57" s="5" t="s">
        <v>20</v>
      </c>
      <c r="D57" s="8">
        <v>1134.19</v>
      </c>
    </row>
    <row r="58" spans="1:4" ht="15">
      <c r="A58" s="6" t="s">
        <v>92</v>
      </c>
      <c r="B58" s="7" t="s">
        <v>93</v>
      </c>
      <c r="C58" s="5" t="s">
        <v>20</v>
      </c>
      <c r="D58" s="8">
        <v>0</v>
      </c>
    </row>
    <row r="59" spans="1:4" ht="30">
      <c r="A59" s="6" t="s">
        <v>94</v>
      </c>
      <c r="B59" s="7" t="s">
        <v>95</v>
      </c>
      <c r="C59" s="5" t="s">
        <v>20</v>
      </c>
      <c r="D59" s="8">
        <v>0</v>
      </c>
    </row>
    <row r="60" spans="1:4" ht="15">
      <c r="A60" s="6" t="s">
        <v>96</v>
      </c>
      <c r="B60" s="7" t="s">
        <v>32</v>
      </c>
      <c r="C60" s="5" t="s">
        <v>20</v>
      </c>
      <c r="D60" s="8">
        <v>15147.109999999999</v>
      </c>
    </row>
    <row r="61" spans="1:4" ht="15">
      <c r="A61" s="6" t="s">
        <v>97</v>
      </c>
      <c r="B61" s="7" t="s">
        <v>98</v>
      </c>
      <c r="C61" s="5" t="s">
        <v>20</v>
      </c>
      <c r="D61" s="8">
        <v>9053.67</v>
      </c>
    </row>
    <row r="62" spans="1:4" ht="15">
      <c r="A62" s="6" t="s">
        <v>99</v>
      </c>
      <c r="B62" s="7" t="s">
        <v>100</v>
      </c>
      <c r="C62" s="5" t="s">
        <v>20</v>
      </c>
      <c r="D62" s="8">
        <f>SUM(D63:D67)</f>
        <v>109961.20999999999</v>
      </c>
    </row>
    <row r="63" spans="1:4" ht="15">
      <c r="A63" s="6" t="s">
        <v>101</v>
      </c>
      <c r="B63" s="7" t="s">
        <v>102</v>
      </c>
      <c r="C63" s="5" t="s">
        <v>20</v>
      </c>
      <c r="D63" s="8">
        <v>1429.22</v>
      </c>
    </row>
    <row r="64" spans="1:4" ht="15">
      <c r="A64" s="6" t="s">
        <v>103</v>
      </c>
      <c r="B64" s="7" t="s">
        <v>104</v>
      </c>
      <c r="C64" s="5" t="s">
        <v>20</v>
      </c>
      <c r="D64" s="8">
        <v>694.25</v>
      </c>
    </row>
    <row r="65" spans="1:4" ht="15">
      <c r="A65" s="6" t="s">
        <v>105</v>
      </c>
      <c r="B65" s="7" t="s">
        <v>106</v>
      </c>
      <c r="C65" s="5" t="s">
        <v>20</v>
      </c>
      <c r="D65" s="8">
        <v>68996.47</v>
      </c>
    </row>
    <row r="66" spans="1:4" ht="15">
      <c r="A66" s="6" t="s">
        <v>107</v>
      </c>
      <c r="B66" s="7" t="s">
        <v>108</v>
      </c>
      <c r="C66" s="5" t="s">
        <v>20</v>
      </c>
      <c r="D66" s="8">
        <v>4657.22</v>
      </c>
    </row>
    <row r="67" spans="1:7" ht="15">
      <c r="A67" s="6" t="s">
        <v>109</v>
      </c>
      <c r="B67" s="7" t="s">
        <v>110</v>
      </c>
      <c r="C67" s="5" t="s">
        <v>20</v>
      </c>
      <c r="D67" s="11">
        <v>34184.049999999996</v>
      </c>
      <c r="E67" s="9"/>
      <c r="F67" s="9"/>
      <c r="G67" s="9"/>
    </row>
    <row r="68" spans="1:4" ht="15">
      <c r="A68" s="6">
        <v>4</v>
      </c>
      <c r="B68" s="7" t="s">
        <v>111</v>
      </c>
      <c r="C68" s="5" t="s">
        <v>20</v>
      </c>
      <c r="D68" s="8">
        <v>79634.58999999997</v>
      </c>
    </row>
    <row r="69" spans="1:4" ht="15">
      <c r="A69" s="6" t="s">
        <v>112</v>
      </c>
      <c r="B69" s="7" t="s">
        <v>113</v>
      </c>
      <c r="C69" s="5" t="s">
        <v>20</v>
      </c>
      <c r="D69" s="8">
        <v>45364</v>
      </c>
    </row>
    <row r="70" spans="1:4" ht="15">
      <c r="A70" s="6" t="s">
        <v>114</v>
      </c>
      <c r="B70" s="7" t="s">
        <v>115</v>
      </c>
      <c r="C70" s="5" t="s">
        <v>20</v>
      </c>
      <c r="D70" s="8">
        <v>0</v>
      </c>
    </row>
    <row r="71" spans="1:4" ht="30">
      <c r="A71" s="6" t="s">
        <v>116</v>
      </c>
      <c r="B71" s="7" t="s">
        <v>117</v>
      </c>
      <c r="C71" s="5" t="s">
        <v>20</v>
      </c>
      <c r="D71" s="8">
        <v>0</v>
      </c>
    </row>
    <row r="72" spans="1:4" ht="15">
      <c r="A72" s="6" t="s">
        <v>118</v>
      </c>
      <c r="B72" s="7" t="s">
        <v>119</v>
      </c>
      <c r="C72" s="5" t="s">
        <v>20</v>
      </c>
      <c r="D72" s="8">
        <v>45364</v>
      </c>
    </row>
    <row r="73" spans="1:4" ht="45">
      <c r="A73" s="6" t="s">
        <v>120</v>
      </c>
      <c r="B73" s="7" t="s">
        <v>121</v>
      </c>
      <c r="C73" s="5" t="s">
        <v>20</v>
      </c>
      <c r="D73" s="8">
        <v>0</v>
      </c>
    </row>
    <row r="74" spans="1:4" ht="15">
      <c r="A74" s="6" t="s">
        <v>122</v>
      </c>
      <c r="B74" s="7" t="s">
        <v>123</v>
      </c>
      <c r="C74" s="5" t="s">
        <v>20</v>
      </c>
      <c r="D74" s="8">
        <v>34270.58999999997</v>
      </c>
    </row>
    <row r="75" spans="1:4" ht="15">
      <c r="A75" s="6">
        <v>5</v>
      </c>
      <c r="B75" s="7" t="s">
        <v>124</v>
      </c>
      <c r="C75" s="5" t="s">
        <v>20</v>
      </c>
      <c r="D75" s="8">
        <v>1594350.7</v>
      </c>
    </row>
    <row r="76" spans="1:4" ht="15">
      <c r="A76" s="16" t="s">
        <v>125</v>
      </c>
      <c r="B76" s="16"/>
      <c r="C76" s="16"/>
      <c r="D76" s="16"/>
    </row>
    <row r="77" spans="1:4" ht="30">
      <c r="A77" s="5">
        <v>1</v>
      </c>
      <c r="B77" s="7" t="s">
        <v>126</v>
      </c>
      <c r="C77" s="5" t="s">
        <v>127</v>
      </c>
      <c r="D77" s="8">
        <v>1308</v>
      </c>
    </row>
    <row r="78" spans="1:4" ht="15">
      <c r="A78" s="5">
        <v>2</v>
      </c>
      <c r="B78" s="7" t="s">
        <v>128</v>
      </c>
      <c r="C78" s="5" t="s">
        <v>129</v>
      </c>
      <c r="D78" s="8">
        <v>5991.22</v>
      </c>
    </row>
    <row r="79" spans="1:4" ht="15">
      <c r="A79" s="5">
        <v>3</v>
      </c>
      <c r="B79" s="7" t="s">
        <v>130</v>
      </c>
      <c r="C79" s="5" t="s">
        <v>131</v>
      </c>
      <c r="D79" s="8">
        <v>325</v>
      </c>
    </row>
    <row r="80" spans="1:4" ht="15">
      <c r="A80" s="5">
        <v>4</v>
      </c>
      <c r="B80" s="7" t="s">
        <v>132</v>
      </c>
      <c r="C80" s="5" t="s">
        <v>133</v>
      </c>
      <c r="D80" s="12">
        <v>0.488</v>
      </c>
    </row>
  </sheetData>
  <sheetProtection/>
  <mergeCells count="11">
    <mergeCell ref="A15:D15"/>
    <mergeCell ref="A16:D16"/>
    <mergeCell ref="A17:D17"/>
    <mergeCell ref="A76:D76"/>
    <mergeCell ref="A13:D13"/>
    <mergeCell ref="A8:D8"/>
    <mergeCell ref="A9:D9"/>
    <mergeCell ref="A10:D10"/>
    <mergeCell ref="A11:D11"/>
    <mergeCell ref="A12:D12"/>
    <mergeCell ref="A14:D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Светлана Николаевна</dc:creator>
  <cp:keywords/>
  <dc:description/>
  <cp:lastModifiedBy>Семенова Анна Игоревна</cp:lastModifiedBy>
  <cp:lastPrinted>2019-07-02T13:24:07Z</cp:lastPrinted>
  <dcterms:created xsi:type="dcterms:W3CDTF">2019-05-20T12:52:00Z</dcterms:created>
  <dcterms:modified xsi:type="dcterms:W3CDTF">2019-07-02T14:02:54Z</dcterms:modified>
  <cp:category/>
  <cp:version/>
  <cp:contentType/>
  <cp:contentStatus/>
</cp:coreProperties>
</file>