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форма 6" sheetId="1" r:id="rId1"/>
  </sheets>
  <definedNames>
    <definedName name="Print_AreaFix_1" localSheetId="0">'форма 6'!$A$1:$D$69</definedName>
    <definedName name="Динамика">#REF!</definedName>
    <definedName name="_xlnm.Print_Area" localSheetId="0">'форма 6'!$A$1:$E$69</definedName>
  </definedNames>
  <calcPr calcId="144525"/>
</workbook>
</file>

<file path=xl/calcChain.xml><?xml version="1.0" encoding="utf-8"?>
<calcChain xmlns="http://schemas.openxmlformats.org/spreadsheetml/2006/main">
  <c r="D9" i="1" l="1"/>
  <c r="D57" i="1" l="1"/>
  <c r="D43" i="1" l="1"/>
  <c r="D37" i="1"/>
  <c r="D32" i="1"/>
  <c r="D27" i="1"/>
  <c r="D24" i="1"/>
  <c r="D19" i="1"/>
  <c r="D12" i="1"/>
  <c r="D18" i="1" l="1"/>
</calcChain>
</file>

<file path=xl/sharedStrings.xml><?xml version="1.0" encoding="utf-8"?>
<sst xmlns="http://schemas.openxmlformats.org/spreadsheetml/2006/main" count="184" uniqueCount="128">
  <si>
    <t>Информация об основных показателях финансово-хозяйственной деятельности</t>
  </si>
  <si>
    <r>
      <t xml:space="preserve"> </t>
    </r>
    <r>
      <rPr>
        <u/>
        <sz val="11"/>
        <color indexed="8"/>
        <rFont val="Calibri"/>
        <family val="2"/>
        <charset val="204"/>
      </rPr>
      <t xml:space="preserve">  АО "Газпром газораспределение Тверь"  на 2022 год</t>
    </r>
  </si>
  <si>
    <t xml:space="preserve">                                           (наименование субъекта естественной монополии)</t>
  </si>
  <si>
    <t xml:space="preserve"> в сфере оказания услуг  по транспортировке газа по газораспределительным</t>
  </si>
  <si>
    <r>
      <t xml:space="preserve">сетям на территории </t>
    </r>
    <r>
      <rPr>
        <u/>
        <sz val="11"/>
        <color indexed="8"/>
        <rFont val="Calibri"/>
        <family val="2"/>
        <charset val="204"/>
      </rPr>
      <t xml:space="preserve">Тверской области  </t>
    </r>
    <r>
      <rPr>
        <sz val="11"/>
        <color theme="1"/>
        <rFont val="Calibri"/>
        <family val="2"/>
        <scheme val="minor"/>
      </rPr>
      <t xml:space="preserve">              </t>
    </r>
  </si>
  <si>
    <t xml:space="preserve">                                (наименование субъекта Российской Федерации)</t>
  </si>
  <si>
    <t>N</t>
  </si>
  <si>
    <t>Наименование показателя</t>
  </si>
  <si>
    <t>Единицы измерения</t>
  </si>
  <si>
    <t>ПЛАН 2022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</si>
  <si>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</si>
  <si>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</si>
  <si>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</si>
  <si>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</si>
  <si>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тыс. руб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</si>
  <si>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</si>
  <si>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</si>
  <si>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</si>
  <si>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</si>
  <si>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</si>
  <si>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</si>
  <si>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</si>
  <si>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</si>
  <si>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</si>
  <si>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</si>
  <si>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</si>
  <si>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</si>
  <si>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 xml:space="preserve"> 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</si>
  <si>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</si>
  <si>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</si>
  <si>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</si>
  <si>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</si>
  <si>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</si>
  <si>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</si>
  <si>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</si>
  <si>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</si>
  <si>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</si>
  <si>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</si>
  <si>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</si>
  <si>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</si>
  <si>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</si>
  <si>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</si>
  <si>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</si>
  <si>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</si>
  <si>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</si>
  <si>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</si>
  <si>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</si>
  <si>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</si>
  <si>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</si>
  <si>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</si>
  <si>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</si>
  <si>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</si>
  <si>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</si>
  <si>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</si>
  <si>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</si>
  <si>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</si>
  <si>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</si>
  <si>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</si>
  <si>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</si>
  <si>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</si>
  <si>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</si>
  <si>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</si>
  <si>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</si>
  <si>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</si>
  <si>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</si>
  <si>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</si>
  <si>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</si>
  <si>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</si>
  <si>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</si>
  <si>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</si>
  <si>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</si>
  <si>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</si>
  <si>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</si>
  <si>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</si>
  <si>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</si>
  <si>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</si>
  <si>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</si>
  <si>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</si>
  <si>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</si>
  <si>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</si>
  <si>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</si>
  <si>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</si>
  <si>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</si>
  <si>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</si>
  <si>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</si>
  <si>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</si>
  <si>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</si>
  <si>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</si>
  <si>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</si>
  <si>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</si>
  <si>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</si>
  <si>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2.</t>
  </si>
  <si>
    <t>Прочие доходы</t>
  </si>
  <si>
    <t>3.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</si>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</sst>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indexed="8"/>
      <name val="Calibri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Helv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164" fontId="7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/>
    <xf numFmtId="4" fontId="0" fillId="2" borderId="0" xfId="0" applyNumberFormat="1" applyFill="1"/>
    <xf numFmtId="10" fontId="2" fillId="2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5">
    <cellStyle name="Обычный" xfId="0" builtinId="0"/>
    <cellStyle name="Обычный 2" xfId="2"/>
    <cellStyle name="Процентный 2" xfId="1"/>
    <cellStyle name="Стиль 1" xfId="3"/>
    <cellStyle name="Финансовый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view="pageBreakPreview" zoomScale="85" zoomScaleNormal="100" zoomScaleSheetLayoutView="85" workbookViewId="0">
      <selection activeCell="D14" sqref="D14"/>
    </sheetView>
  </sheetViews>
  <sheetFormatPr defaultRowHeight="15" x14ac:dyDescent="0.25"/>
  <cols>
    <col min="1" max="1" width="11" customWidth="1"/>
    <col min="2" max="2" width="55.85546875" customWidth="1"/>
    <col min="3" max="3" width="10.85546875" customWidth="1"/>
    <col min="4" max="4" width="19.7109375" customWidth="1"/>
  </cols>
  <sheetData>
    <row r="1" spans="1:4" x14ac:dyDescent="0.25">
      <c r="A1" s="14" t="s">
        <v>0</v>
      </c>
      <c r="B1" s="14"/>
      <c r="C1" s="14"/>
    </row>
    <row r="2" spans="1:4" x14ac:dyDescent="0.25">
      <c r="A2" s="14" t="s">
        <v>1</v>
      </c>
      <c r="B2" s="14"/>
      <c r="C2" s="14"/>
    </row>
    <row r="3" spans="1:4" x14ac:dyDescent="0.25">
      <c r="A3" s="15" t="s">
        <v>2</v>
      </c>
      <c r="B3" s="15"/>
      <c r="C3" s="15"/>
    </row>
    <row r="4" spans="1:4" ht="18.75" customHeight="1" x14ac:dyDescent="0.25">
      <c r="A4" s="14" t="s">
        <v>3</v>
      </c>
      <c r="B4" s="14"/>
      <c r="C4" s="14"/>
    </row>
    <row r="5" spans="1:4" x14ac:dyDescent="0.25">
      <c r="A5" s="14" t="s">
        <v>4</v>
      </c>
      <c r="B5" s="14"/>
      <c r="C5" s="14"/>
    </row>
    <row r="6" spans="1:4" x14ac:dyDescent="0.25">
      <c r="A6" s="16" t="s">
        <v>5</v>
      </c>
      <c r="B6" s="16"/>
      <c r="C6" s="16"/>
    </row>
    <row r="7" spans="1:4" ht="3" customHeight="1" x14ac:dyDescent="0.25">
      <c r="A7" s="1"/>
      <c r="B7" s="1"/>
      <c r="C7" s="1"/>
    </row>
    <row r="8" spans="1:4" ht="36.75" customHeight="1" x14ac:dyDescent="0.25">
      <c r="A8" s="2" t="s">
        <v>6</v>
      </c>
      <c r="B8" s="2" t="s">
        <v>7</v>
      </c>
      <c r="C8" s="2" t="s">
        <v>8</v>
      </c>
      <c r="D8" s="3" t="s">
        <v>9</v>
      </c>
    </row>
    <row r="9" spans="1:4" ht="30" x14ac:dyDescent="0.25">
      <c r="A9" s="4">
        <v>1</v>
      </c>
      <c r="B9" s="5" t="s">
        <v>10</v>
      </c>
      <c r="C9" s="2" t="s">
        <v>11</v>
      </c>
      <c r="D9" s="6">
        <f>D10+D11+D12+D17+D18</f>
        <v>1674173.49</v>
      </c>
    </row>
    <row r="10" spans="1:4" x14ac:dyDescent="0.25">
      <c r="A10" s="4" t="s">
        <v>12</v>
      </c>
      <c r="B10" s="5" t="s">
        <v>13</v>
      </c>
      <c r="C10" s="2" t="s">
        <v>14</v>
      </c>
      <c r="D10" s="7">
        <v>707405.76</v>
      </c>
    </row>
    <row r="11" spans="1:4" x14ac:dyDescent="0.25">
      <c r="A11" s="4" t="s">
        <v>15</v>
      </c>
      <c r="B11" s="5" t="s">
        <v>16</v>
      </c>
      <c r="C11" s="2" t="s">
        <v>14</v>
      </c>
      <c r="D11" s="7">
        <v>210665.44</v>
      </c>
    </row>
    <row r="12" spans="1:4" x14ac:dyDescent="0.25">
      <c r="A12" s="4" t="s">
        <v>17</v>
      </c>
      <c r="B12" s="5" t="s">
        <v>18</v>
      </c>
      <c r="C12" s="2" t="s">
        <v>14</v>
      </c>
      <c r="D12" s="6">
        <f>SUM(D13:D16)</f>
        <v>145359.03</v>
      </c>
    </row>
    <row r="13" spans="1:4" x14ac:dyDescent="0.25">
      <c r="A13" s="4" t="s">
        <v>19</v>
      </c>
      <c r="B13" s="5" t="s">
        <v>20</v>
      </c>
      <c r="C13" s="2" t="s">
        <v>14</v>
      </c>
      <c r="D13" s="7">
        <v>98608.42</v>
      </c>
    </row>
    <row r="14" spans="1:4" x14ac:dyDescent="0.25">
      <c r="A14" s="4" t="s">
        <v>21</v>
      </c>
      <c r="B14" s="5" t="s">
        <v>22</v>
      </c>
      <c r="C14" s="2" t="s">
        <v>14</v>
      </c>
      <c r="D14" s="7">
        <v>9482.0400000000009</v>
      </c>
    </row>
    <row r="15" spans="1:4" x14ac:dyDescent="0.25">
      <c r="A15" s="4" t="s">
        <v>23</v>
      </c>
      <c r="B15" s="5" t="s">
        <v>24</v>
      </c>
      <c r="C15" s="2" t="s">
        <v>14</v>
      </c>
      <c r="D15" s="7">
        <v>31434.54</v>
      </c>
    </row>
    <row r="16" spans="1:4" x14ac:dyDescent="0.25">
      <c r="A16" s="4" t="s">
        <v>25</v>
      </c>
      <c r="B16" s="5" t="s">
        <v>26</v>
      </c>
      <c r="C16" s="2" t="s">
        <v>14</v>
      </c>
      <c r="D16" s="7">
        <v>5834.03</v>
      </c>
    </row>
    <row r="17" spans="1:6" x14ac:dyDescent="0.25">
      <c r="A17" s="4" t="s">
        <v>27</v>
      </c>
      <c r="B17" s="5" t="s">
        <v>28</v>
      </c>
      <c r="C17" s="2" t="s">
        <v>14</v>
      </c>
      <c r="D17" s="7">
        <v>342782.23</v>
      </c>
    </row>
    <row r="18" spans="1:6" x14ac:dyDescent="0.25">
      <c r="A18" s="4" t="s">
        <v>29</v>
      </c>
      <c r="B18" s="5" t="s">
        <v>30</v>
      </c>
      <c r="C18" s="2" t="s">
        <v>14</v>
      </c>
      <c r="D18" s="6">
        <f>D19+D24+D27+D32+D42+D43</f>
        <v>267961.03000000003</v>
      </c>
    </row>
    <row r="19" spans="1:6" s="10" customFormat="1" x14ac:dyDescent="0.25">
      <c r="A19" s="8" t="s">
        <v>31</v>
      </c>
      <c r="B19" s="9" t="s">
        <v>32</v>
      </c>
      <c r="C19" s="3" t="s">
        <v>14</v>
      </c>
      <c r="D19" s="7">
        <f>D20+D21+D22+D23+74.03</f>
        <v>16858.32</v>
      </c>
      <c r="F19" s="11"/>
    </row>
    <row r="20" spans="1:6" s="10" customFormat="1" x14ac:dyDescent="0.25">
      <c r="A20" s="8" t="s">
        <v>33</v>
      </c>
      <c r="B20" s="9" t="s">
        <v>34</v>
      </c>
      <c r="C20" s="3" t="s">
        <v>14</v>
      </c>
      <c r="D20" s="7">
        <v>0</v>
      </c>
    </row>
    <row r="21" spans="1:6" s="10" customFormat="1" x14ac:dyDescent="0.25">
      <c r="A21" s="8" t="s">
        <v>35</v>
      </c>
      <c r="B21" s="9" t="s">
        <v>36</v>
      </c>
      <c r="C21" s="3" t="s">
        <v>14</v>
      </c>
      <c r="D21" s="7">
        <v>16551.5</v>
      </c>
    </row>
    <row r="22" spans="1:6" s="10" customFormat="1" ht="30" x14ac:dyDescent="0.25">
      <c r="A22" s="8" t="s">
        <v>37</v>
      </c>
      <c r="B22" s="9" t="s">
        <v>38</v>
      </c>
      <c r="C22" s="3" t="s">
        <v>14</v>
      </c>
      <c r="D22" s="7">
        <v>69.290000000000006</v>
      </c>
    </row>
    <row r="23" spans="1:6" s="10" customFormat="1" x14ac:dyDescent="0.25">
      <c r="A23" s="8" t="s">
        <v>39</v>
      </c>
      <c r="B23" s="9" t="s">
        <v>40</v>
      </c>
      <c r="C23" s="3" t="s">
        <v>14</v>
      </c>
      <c r="D23" s="7">
        <v>163.5</v>
      </c>
    </row>
    <row r="24" spans="1:6" x14ac:dyDescent="0.25">
      <c r="A24" s="4" t="s">
        <v>41</v>
      </c>
      <c r="B24" s="5" t="s">
        <v>42</v>
      </c>
      <c r="C24" s="2" t="s">
        <v>14</v>
      </c>
      <c r="D24" s="7">
        <f>D25+D26</f>
        <v>1681.83</v>
      </c>
    </row>
    <row r="25" spans="1:6" ht="30" x14ac:dyDescent="0.25">
      <c r="A25" s="4" t="s">
        <v>43</v>
      </c>
      <c r="B25" s="5" t="s">
        <v>44</v>
      </c>
      <c r="C25" s="2" t="s">
        <v>14</v>
      </c>
      <c r="D25" s="7">
        <v>30.8</v>
      </c>
    </row>
    <row r="26" spans="1:6" x14ac:dyDescent="0.25">
      <c r="A26" s="4" t="s">
        <v>45</v>
      </c>
      <c r="B26" s="5" t="s">
        <v>46</v>
      </c>
      <c r="C26" s="2" t="s">
        <v>14</v>
      </c>
      <c r="D26" s="7">
        <v>1651.03</v>
      </c>
    </row>
    <row r="27" spans="1:6" x14ac:dyDescent="0.25">
      <c r="A27" s="4" t="s">
        <v>47</v>
      </c>
      <c r="B27" s="5" t="s">
        <v>48</v>
      </c>
      <c r="C27" s="2" t="s">
        <v>14</v>
      </c>
      <c r="D27" s="6">
        <f>SUM(D28:D31)</f>
        <v>131019.43999999999</v>
      </c>
    </row>
    <row r="28" spans="1:6" x14ac:dyDescent="0.25">
      <c r="A28" s="4" t="s">
        <v>49</v>
      </c>
      <c r="B28" s="5" t="s">
        <v>50</v>
      </c>
      <c r="C28" s="2" t="s">
        <v>14</v>
      </c>
      <c r="D28" s="7">
        <v>128261.54</v>
      </c>
    </row>
    <row r="29" spans="1:6" x14ac:dyDescent="0.25">
      <c r="A29" s="4" t="s">
        <v>51</v>
      </c>
      <c r="B29" s="5" t="s">
        <v>52</v>
      </c>
      <c r="C29" s="2" t="s">
        <v>14</v>
      </c>
      <c r="D29" s="7">
        <v>115.09</v>
      </c>
    </row>
    <row r="30" spans="1:6" x14ac:dyDescent="0.25">
      <c r="A30" s="4" t="s">
        <v>53</v>
      </c>
      <c r="B30" s="5" t="s">
        <v>54</v>
      </c>
      <c r="C30" s="2" t="s">
        <v>14</v>
      </c>
      <c r="D30" s="7">
        <v>2110.91</v>
      </c>
    </row>
    <row r="31" spans="1:6" x14ac:dyDescent="0.25">
      <c r="A31" s="4" t="s">
        <v>55</v>
      </c>
      <c r="B31" s="5" t="s">
        <v>56</v>
      </c>
      <c r="C31" s="2" t="s">
        <v>14</v>
      </c>
      <c r="D31" s="7">
        <v>531.9</v>
      </c>
    </row>
    <row r="32" spans="1:6" x14ac:dyDescent="0.25">
      <c r="A32" s="4" t="s">
        <v>57</v>
      </c>
      <c r="B32" s="5" t="s">
        <v>58</v>
      </c>
      <c r="C32" s="2" t="s">
        <v>14</v>
      </c>
      <c r="D32" s="6">
        <f>D33+D34+D35+D36+D37</f>
        <v>73321.010000000009</v>
      </c>
    </row>
    <row r="33" spans="1:4" x14ac:dyDescent="0.25">
      <c r="A33" s="4" t="s">
        <v>59</v>
      </c>
      <c r="B33" s="5" t="s">
        <v>60</v>
      </c>
      <c r="C33" s="2" t="s">
        <v>14</v>
      </c>
      <c r="D33" s="7">
        <v>6769.68</v>
      </c>
    </row>
    <row r="34" spans="1:4" x14ac:dyDescent="0.25">
      <c r="A34" s="4" t="s">
        <v>61</v>
      </c>
      <c r="B34" s="5" t="s">
        <v>62</v>
      </c>
      <c r="C34" s="2" t="s">
        <v>14</v>
      </c>
      <c r="D34" s="7">
        <v>16760.04</v>
      </c>
    </row>
    <row r="35" spans="1:4" x14ac:dyDescent="0.25">
      <c r="A35" s="4" t="s">
        <v>63</v>
      </c>
      <c r="B35" s="5" t="s">
        <v>64</v>
      </c>
      <c r="C35" s="2" t="s">
        <v>14</v>
      </c>
      <c r="D35" s="7">
        <v>1533.31</v>
      </c>
    </row>
    <row r="36" spans="1:4" x14ac:dyDescent="0.25">
      <c r="A36" s="4" t="s">
        <v>65</v>
      </c>
      <c r="B36" s="5" t="s">
        <v>66</v>
      </c>
      <c r="C36" s="2" t="s">
        <v>14</v>
      </c>
      <c r="D36" s="7">
        <v>2697.26</v>
      </c>
    </row>
    <row r="37" spans="1:4" x14ac:dyDescent="0.25">
      <c r="A37" s="4" t="s">
        <v>67</v>
      </c>
      <c r="B37" s="5" t="s">
        <v>68</v>
      </c>
      <c r="C37" s="2" t="s">
        <v>14</v>
      </c>
      <c r="D37" s="6">
        <f>SUM(D38:D41)</f>
        <v>45560.72</v>
      </c>
    </row>
    <row r="38" spans="1:4" ht="30" x14ac:dyDescent="0.25">
      <c r="A38" s="4" t="s">
        <v>69</v>
      </c>
      <c r="B38" s="5" t="s">
        <v>70</v>
      </c>
      <c r="C38" s="2" t="s">
        <v>14</v>
      </c>
      <c r="D38" s="7">
        <v>374.69</v>
      </c>
    </row>
    <row r="39" spans="1:4" ht="45" x14ac:dyDescent="0.25">
      <c r="A39" s="4" t="s">
        <v>71</v>
      </c>
      <c r="B39" s="5" t="s">
        <v>72</v>
      </c>
      <c r="C39" s="2" t="s">
        <v>14</v>
      </c>
      <c r="D39" s="7">
        <v>10512.12</v>
      </c>
    </row>
    <row r="40" spans="1:4" x14ac:dyDescent="0.25">
      <c r="A40" s="4" t="s">
        <v>73</v>
      </c>
      <c r="B40" s="5" t="s">
        <v>74</v>
      </c>
      <c r="C40" s="2" t="s">
        <v>14</v>
      </c>
      <c r="D40" s="7">
        <v>9342.1</v>
      </c>
    </row>
    <row r="41" spans="1:4" x14ac:dyDescent="0.25">
      <c r="A41" s="4" t="s">
        <v>75</v>
      </c>
      <c r="B41" s="5" t="s">
        <v>26</v>
      </c>
      <c r="C41" s="2" t="s">
        <v>14</v>
      </c>
      <c r="D41" s="7">
        <v>25331.81</v>
      </c>
    </row>
    <row r="42" spans="1:4" x14ac:dyDescent="0.25">
      <c r="A42" s="4" t="s">
        <v>76</v>
      </c>
      <c r="B42" s="5" t="s">
        <v>77</v>
      </c>
      <c r="C42" s="2" t="s">
        <v>14</v>
      </c>
      <c r="D42" s="7">
        <v>17215.400000000001</v>
      </c>
    </row>
    <row r="43" spans="1:4" x14ac:dyDescent="0.25">
      <c r="A43" s="4" t="s">
        <v>78</v>
      </c>
      <c r="B43" s="5" t="s">
        <v>79</v>
      </c>
      <c r="C43" s="2" t="s">
        <v>14</v>
      </c>
      <c r="D43" s="6">
        <f>SUM(D44:D49)</f>
        <v>27865.030000000002</v>
      </c>
    </row>
    <row r="44" spans="1:4" x14ac:dyDescent="0.25">
      <c r="A44" s="4" t="s">
        <v>80</v>
      </c>
      <c r="B44" s="5" t="s">
        <v>81</v>
      </c>
      <c r="C44" s="2" t="s">
        <v>14</v>
      </c>
      <c r="D44" s="7">
        <v>4673.8900000000003</v>
      </c>
    </row>
    <row r="45" spans="1:4" x14ac:dyDescent="0.25">
      <c r="A45" s="4" t="s">
        <v>82</v>
      </c>
      <c r="B45" s="5" t="s">
        <v>83</v>
      </c>
      <c r="C45" s="2" t="s">
        <v>14</v>
      </c>
      <c r="D45" s="7">
        <v>8393.1</v>
      </c>
    </row>
    <row r="46" spans="1:4" x14ac:dyDescent="0.25">
      <c r="A46" s="4" t="s">
        <v>84</v>
      </c>
      <c r="B46" s="5" t="s">
        <v>85</v>
      </c>
      <c r="C46" s="2" t="s">
        <v>14</v>
      </c>
      <c r="D46" s="7">
        <v>462.37</v>
      </c>
    </row>
    <row r="47" spans="1:4" x14ac:dyDescent="0.25">
      <c r="A47" s="4" t="s">
        <v>86</v>
      </c>
      <c r="B47" s="5" t="s">
        <v>87</v>
      </c>
      <c r="C47" s="2" t="s">
        <v>14</v>
      </c>
      <c r="D47" s="7"/>
    </row>
    <row r="48" spans="1:4" ht="30" x14ac:dyDescent="0.25">
      <c r="A48" s="4" t="s">
        <v>88</v>
      </c>
      <c r="B48" s="5" t="s">
        <v>89</v>
      </c>
      <c r="C48" s="2" t="s">
        <v>14</v>
      </c>
      <c r="D48" s="7"/>
    </row>
    <row r="49" spans="1:4" x14ac:dyDescent="0.25">
      <c r="A49" s="4" t="s">
        <v>90</v>
      </c>
      <c r="B49" s="5" t="s">
        <v>26</v>
      </c>
      <c r="C49" s="2" t="s">
        <v>14</v>
      </c>
      <c r="D49" s="7">
        <v>14335.67</v>
      </c>
    </row>
    <row r="50" spans="1:4" x14ac:dyDescent="0.25">
      <c r="A50" s="4" t="s">
        <v>91</v>
      </c>
      <c r="B50" s="5" t="s">
        <v>92</v>
      </c>
      <c r="C50" s="2" t="s">
        <v>14</v>
      </c>
      <c r="D50" s="7">
        <v>1702.95</v>
      </c>
    </row>
    <row r="51" spans="1:4" x14ac:dyDescent="0.25">
      <c r="A51" s="4" t="s">
        <v>93</v>
      </c>
      <c r="B51" s="5" t="s">
        <v>94</v>
      </c>
      <c r="C51" s="2" t="s">
        <v>14</v>
      </c>
      <c r="D51" s="7">
        <v>15419.74</v>
      </c>
    </row>
    <row r="52" spans="1:4" x14ac:dyDescent="0.25">
      <c r="A52" s="4" t="s">
        <v>95</v>
      </c>
      <c r="B52" s="5" t="s">
        <v>96</v>
      </c>
      <c r="C52" s="2" t="s">
        <v>14</v>
      </c>
      <c r="D52" s="7">
        <v>1583.91</v>
      </c>
    </row>
    <row r="53" spans="1:4" x14ac:dyDescent="0.25">
      <c r="A53" s="4" t="s">
        <v>97</v>
      </c>
      <c r="B53" s="5" t="s">
        <v>98</v>
      </c>
      <c r="C53" s="2" t="s">
        <v>14</v>
      </c>
      <c r="D53" s="7"/>
    </row>
    <row r="54" spans="1:4" x14ac:dyDescent="0.25">
      <c r="A54" s="4" t="s">
        <v>99</v>
      </c>
      <c r="B54" s="5" t="s">
        <v>100</v>
      </c>
      <c r="C54" s="2" t="s">
        <v>14</v>
      </c>
      <c r="D54" s="7">
        <v>6418.82</v>
      </c>
    </row>
    <row r="55" spans="1:4" x14ac:dyDescent="0.25">
      <c r="A55" s="4" t="s">
        <v>101</v>
      </c>
      <c r="B55" s="5" t="s">
        <v>102</v>
      </c>
      <c r="C55" s="2" t="s">
        <v>14</v>
      </c>
      <c r="D55" s="7"/>
    </row>
    <row r="56" spans="1:4" x14ac:dyDescent="0.25">
      <c r="A56" s="4" t="s">
        <v>103</v>
      </c>
      <c r="B56" s="5" t="s">
        <v>104</v>
      </c>
      <c r="C56" s="2" t="s">
        <v>14</v>
      </c>
      <c r="D56" s="7">
        <v>7417</v>
      </c>
    </row>
    <row r="57" spans="1:4" x14ac:dyDescent="0.25">
      <c r="A57" s="4">
        <v>4</v>
      </c>
      <c r="B57" s="5" t="s">
        <v>105</v>
      </c>
      <c r="C57" s="2" t="s">
        <v>14</v>
      </c>
      <c r="D57" s="7">
        <f>D58+D63</f>
        <v>6460.4</v>
      </c>
    </row>
    <row r="58" spans="1:4" x14ac:dyDescent="0.25">
      <c r="A58" s="4" t="s">
        <v>106</v>
      </c>
      <c r="B58" s="5" t="s">
        <v>107</v>
      </c>
      <c r="C58" s="2" t="s">
        <v>14</v>
      </c>
      <c r="D58" s="6"/>
    </row>
    <row r="59" spans="1:4" x14ac:dyDescent="0.25">
      <c r="A59" s="4" t="s">
        <v>108</v>
      </c>
      <c r="B59" s="5" t="s">
        <v>109</v>
      </c>
      <c r="C59" s="2" t="s">
        <v>14</v>
      </c>
      <c r="D59" s="7"/>
    </row>
    <row r="60" spans="1:4" ht="30" x14ac:dyDescent="0.25">
      <c r="A60" s="4" t="s">
        <v>110</v>
      </c>
      <c r="B60" s="5" t="s">
        <v>111</v>
      </c>
      <c r="C60" s="2" t="s">
        <v>14</v>
      </c>
      <c r="D60" s="7"/>
    </row>
    <row r="61" spans="1:4" s="10" customFormat="1" x14ac:dyDescent="0.25">
      <c r="A61" s="8" t="s">
        <v>112</v>
      </c>
      <c r="B61" s="9" t="s">
        <v>113</v>
      </c>
      <c r="C61" s="3" t="s">
        <v>14</v>
      </c>
      <c r="D61" s="7"/>
    </row>
    <row r="62" spans="1:4" ht="45" x14ac:dyDescent="0.25">
      <c r="A62" s="4" t="s">
        <v>114</v>
      </c>
      <c r="B62" s="5" t="s">
        <v>115</v>
      </c>
      <c r="C62" s="2" t="s">
        <v>14</v>
      </c>
      <c r="D62" s="7"/>
    </row>
    <row r="63" spans="1:4" x14ac:dyDescent="0.25">
      <c r="A63" s="4" t="s">
        <v>116</v>
      </c>
      <c r="B63" s="5" t="s">
        <v>117</v>
      </c>
      <c r="C63" s="2" t="s">
        <v>14</v>
      </c>
      <c r="D63" s="7">
        <v>6460.4</v>
      </c>
    </row>
    <row r="64" spans="1:4" x14ac:dyDescent="0.25">
      <c r="A64" s="4">
        <v>5</v>
      </c>
      <c r="B64" s="5" t="s">
        <v>118</v>
      </c>
      <c r="C64" s="2" t="s">
        <v>14</v>
      </c>
      <c r="D64" s="7">
        <v>1694350.68</v>
      </c>
    </row>
    <row r="65" spans="1:4" x14ac:dyDescent="0.25">
      <c r="A65" s="13" t="s">
        <v>119</v>
      </c>
      <c r="B65" s="13"/>
      <c r="C65" s="13"/>
      <c r="D65" s="7"/>
    </row>
    <row r="66" spans="1:4" ht="30" x14ac:dyDescent="0.25">
      <c r="A66" s="2">
        <v>1</v>
      </c>
      <c r="B66" s="5" t="s">
        <v>120</v>
      </c>
      <c r="C66" s="2" t="s">
        <v>121</v>
      </c>
      <c r="D66" s="7">
        <v>1360</v>
      </c>
    </row>
    <row r="67" spans="1:4" x14ac:dyDescent="0.25">
      <c r="A67" s="2">
        <v>2</v>
      </c>
      <c r="B67" s="5" t="s">
        <v>122</v>
      </c>
      <c r="C67" s="2" t="s">
        <v>123</v>
      </c>
      <c r="D67" s="7">
        <v>6224.16</v>
      </c>
    </row>
    <row r="68" spans="1:4" x14ac:dyDescent="0.25">
      <c r="A68" s="2">
        <v>3</v>
      </c>
      <c r="B68" s="5" t="s">
        <v>124</v>
      </c>
      <c r="C68" s="2" t="s">
        <v>125</v>
      </c>
      <c r="D68" s="6">
        <v>330</v>
      </c>
    </row>
    <row r="69" spans="1:4" x14ac:dyDescent="0.25">
      <c r="A69" s="2">
        <v>4</v>
      </c>
      <c r="B69" s="5" t="s">
        <v>126</v>
      </c>
      <c r="C69" s="2" t="s">
        <v>127</v>
      </c>
      <c r="D69" s="12">
        <v>0.52</v>
      </c>
    </row>
  </sheetData>
  <mergeCells count="7">
    <mergeCell ref="A65:C65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6</vt:lpstr>
      <vt:lpstr>'форма 6'!Print_AreaFix_1</vt:lpstr>
      <vt:lpstr>'форма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Букина Светлана Александровна</dc:creator>
  <cp:lastModifiedBy>Березкина Марина Сергеевна</cp:lastModifiedBy>
  <dcterms:created xsi:type="dcterms:W3CDTF">2022-04-19T12:32:19Z</dcterms:created>
  <dcterms:modified xsi:type="dcterms:W3CDTF">2023-11-15T14:16:01Z</dcterms:modified>
</cp:coreProperties>
</file>